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List1!$A$1:$F$39</definedName>
  </definedNames>
  <calcPr calcId="152511"/>
</workbook>
</file>

<file path=xl/calcChain.xml><?xml version="1.0" encoding="utf-8"?>
<calcChain xmlns="http://schemas.openxmlformats.org/spreadsheetml/2006/main">
  <c r="B36" i="1" l="1"/>
  <c r="B34" i="1"/>
  <c r="B33" i="1"/>
  <c r="B32" i="1"/>
  <c r="B31" i="1"/>
  <c r="B30" i="1"/>
  <c r="F17" i="1"/>
  <c r="E33" i="1" s="1"/>
  <c r="F23" i="1"/>
  <c r="E36" i="1" s="1"/>
  <c r="F21" i="1"/>
  <c r="E35" i="1" s="1"/>
  <c r="F19" i="1"/>
  <c r="E34" i="1" s="1"/>
  <c r="F15" i="1"/>
  <c r="E32" i="1" s="1"/>
  <c r="F13" i="1"/>
  <c r="E31" i="1" s="1"/>
  <c r="F11" i="1"/>
  <c r="E30" i="1" s="1"/>
  <c r="F24" i="1" l="1"/>
  <c r="E37" i="1"/>
  <c r="E38" i="1" s="1"/>
  <c r="E39" i="1" l="1"/>
</calcChain>
</file>

<file path=xl/sharedStrings.xml><?xml version="1.0" encoding="utf-8"?>
<sst xmlns="http://schemas.openxmlformats.org/spreadsheetml/2006/main" count="53" uniqueCount="41">
  <si>
    <t>m2</t>
  </si>
  <si>
    <t>UKUPNO :</t>
  </si>
  <si>
    <t>PDV :</t>
  </si>
  <si>
    <t>SVEUKUPNO :</t>
  </si>
  <si>
    <t>1.</t>
  </si>
  <si>
    <t>2.</t>
  </si>
  <si>
    <t>3.</t>
  </si>
  <si>
    <t>4.</t>
  </si>
  <si>
    <t>5.</t>
  </si>
  <si>
    <t>REKAPITULACIJA</t>
  </si>
  <si>
    <t>6.</t>
  </si>
  <si>
    <t>TROŠKOVNIK</t>
  </si>
  <si>
    <t>Dužina dionice</t>
  </si>
  <si>
    <t xml:space="preserve">Širina dionice </t>
  </si>
  <si>
    <t>Bankina</t>
  </si>
  <si>
    <t>Prskanje emulzijom</t>
  </si>
  <si>
    <t>Izravnavajući sloj</t>
  </si>
  <si>
    <t>t</t>
  </si>
  <si>
    <t>0,50 m</t>
  </si>
  <si>
    <t>Habajući sloj</t>
  </si>
  <si>
    <t>Izrada bankine</t>
  </si>
  <si>
    <t>700 m</t>
  </si>
  <si>
    <t>7.</t>
  </si>
  <si>
    <t xml:space="preserve">m´ </t>
  </si>
  <si>
    <t>m´</t>
  </si>
  <si>
    <t>Prskanje bitumenskom emulzijom prije polaganja izravnavajućeg sloja u količini 0,5 kg/m2. Prije prskanja emulzijom potrebno je kolnik očistiti od prašine i nečistoća. Obračun po m2 poprskane površine.</t>
  </si>
  <si>
    <t>Proizvodnja, dovoz i ugradnja asfalta  AC 16 bin 50/70. Prosječna potrošnja asfalta 100 kg/m2.  Obračun po t ugrađenog asfalta</t>
  </si>
  <si>
    <t>Proizvodnja, prijevoz i ugradnja asfalta AC 11 surf 50/70 AG4M3. Debljina habajućeg sloja je 4 cm u uvaljanom stanju.   Obračun po m2 izvedenog asfaltnog sloja.</t>
  </si>
  <si>
    <t xml:space="preserve"> </t>
  </si>
  <si>
    <t>ŽC 3153</t>
  </si>
  <si>
    <t>Lasinja (Ž 3152)-B. Kovačevac-A.G. grada Karlovca</t>
  </si>
  <si>
    <t>Dionica :   od stac. 2 + 600 km - do stac. 3 + 300</t>
  </si>
  <si>
    <t>5,60 m</t>
  </si>
  <si>
    <t>Zasjecanje asfalta</t>
  </si>
  <si>
    <t>Zasjeći, pofrezati početak i kraj dionice radi boljeg spajanja asfalta sa postojećim kolnikom u debljini 4-6 cm, dužine 5,60 m´x 2, širine 0,50 te zarezivanje asfalta na mjestu ispuha dužine 5,50 m´x 2, širine 0,50 m´, te zarezivanje rubova ispuha prije asfaltiranja istog.</t>
  </si>
  <si>
    <t>Strojni iskop ispuha</t>
  </si>
  <si>
    <t>Rad sadrži iskop raspucalog asfalta i postojećeg tampona i dijela posteljice do dubine 45 cm, te odvoz na deponiju do 2 km, nasipavanje tampona kamenim materijalom 0-60 mm, visine 39 cm, te ugradba asfalta AC 16 bin 50/70 u debljini 6 cm. Tampon sabiti do Ms=80 MN/m2  i zbijenost 100 %.</t>
  </si>
  <si>
    <t>Strojno produbljivanje cestovnih jaraka</t>
  </si>
  <si>
    <t>Strojno produbljivanje cestovnih jaraka prosječne dubine do 20 cm na propisani profil i potreban pad, odvoz zemlje do 3 km.</t>
  </si>
  <si>
    <t>Izrada i valjanje bankina od mješanog zemljano kamenog materijla  granulacije 0-30 mm , širine 0,5 m. Obračun po m´ izvedene i uvaljane bankine.</t>
  </si>
  <si>
    <r>
      <t xml:space="preserve">površina 3920 m2+križanje 280 m2 </t>
    </r>
    <r>
      <rPr>
        <sz val="11"/>
        <color theme="1"/>
        <rFont val="Calibri"/>
        <family val="2"/>
        <charset val="238"/>
      </rPr>
      <t>Σ 4200 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</si>
</sst>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1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4" fontId="1" fillId="0" borderId="0" xfId="0" applyNumberFormat="1" applyFont="1" applyBorder="1"/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49" fontId="0" fillId="0" borderId="0" xfId="0" applyNumberFormat="1" applyBorder="1"/>
    <xf numFmtId="0" fontId="0" fillId="0" borderId="1" xfId="0" applyBorder="1" applyAlignment="1">
      <alignment vertical="top" wrapText="1"/>
    </xf>
    <xf numFmtId="4" fontId="0" fillId="0" borderId="3" xfId="0" applyNumberFormat="1" applyBorder="1"/>
    <xf numFmtId="0" fontId="0" fillId="0" borderId="1" xfId="0" applyBorder="1"/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0" xfId="0" applyNumberForma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7" zoomScaleNormal="100" workbookViewId="0">
      <selection activeCell="E9" sqref="E9"/>
    </sheetView>
  </sheetViews>
  <sheetFormatPr defaultRowHeight="15" x14ac:dyDescent="0.25"/>
  <cols>
    <col min="1" max="1" width="7.42578125" style="1" customWidth="1"/>
    <col min="2" max="2" width="37.42578125" customWidth="1"/>
    <col min="3" max="3" width="6.85546875" style="6" customWidth="1"/>
    <col min="4" max="6" width="14.7109375" style="2" customWidth="1"/>
  </cols>
  <sheetData>
    <row r="1" spans="1:16" s="10" customFormat="1" ht="18.75" x14ac:dyDescent="0.3">
      <c r="A1" s="27" t="s">
        <v>11</v>
      </c>
      <c r="B1" s="27"/>
      <c r="C1" s="27"/>
      <c r="D1" s="27"/>
      <c r="E1" s="27"/>
      <c r="F1" s="27"/>
      <c r="H1" s="25"/>
      <c r="I1" s="26"/>
    </row>
    <row r="2" spans="1:16" x14ac:dyDescent="0.25">
      <c r="A2" s="12" t="s">
        <v>29</v>
      </c>
      <c r="B2" s="11" t="s">
        <v>30</v>
      </c>
      <c r="H2" s="25"/>
      <c r="I2" s="26"/>
    </row>
    <row r="3" spans="1:16" x14ac:dyDescent="0.25">
      <c r="A3" s="12"/>
      <c r="B3" s="11"/>
      <c r="H3" s="25"/>
      <c r="I3" s="26"/>
    </row>
    <row r="4" spans="1:16" x14ac:dyDescent="0.25">
      <c r="A4" s="33" t="s">
        <v>31</v>
      </c>
      <c r="B4" s="33"/>
      <c r="C4" s="33"/>
      <c r="D4" s="33"/>
      <c r="E4" s="33"/>
      <c r="F4" s="33"/>
      <c r="H4" s="26"/>
      <c r="I4" s="26"/>
    </row>
    <row r="5" spans="1:16" x14ac:dyDescent="0.25">
      <c r="A5" s="16"/>
      <c r="B5" s="16"/>
      <c r="C5" s="16"/>
      <c r="D5" s="16"/>
      <c r="E5" s="16"/>
      <c r="F5" s="16"/>
      <c r="H5" s="26"/>
      <c r="I5" s="26"/>
    </row>
    <row r="6" spans="1:16" x14ac:dyDescent="0.25">
      <c r="A6" s="16"/>
      <c r="B6" s="16" t="s">
        <v>12</v>
      </c>
      <c r="C6" s="13" t="s">
        <v>21</v>
      </c>
      <c r="D6" s="16"/>
      <c r="E6" s="16"/>
      <c r="F6" s="16"/>
      <c r="H6" s="26"/>
      <c r="I6" s="26"/>
    </row>
    <row r="7" spans="1:16" x14ac:dyDescent="0.25">
      <c r="A7" s="16"/>
      <c r="B7" s="16" t="s">
        <v>13</v>
      </c>
      <c r="C7" s="13" t="s">
        <v>32</v>
      </c>
      <c r="D7" s="16"/>
      <c r="E7" s="16"/>
      <c r="F7" s="16"/>
      <c r="H7" s="26"/>
      <c r="I7" s="26"/>
    </row>
    <row r="8" spans="1:16" x14ac:dyDescent="0.25">
      <c r="A8" s="16"/>
      <c r="B8" s="16" t="s">
        <v>14</v>
      </c>
      <c r="C8" s="13" t="s">
        <v>18</v>
      </c>
      <c r="D8" s="16"/>
      <c r="E8" s="16"/>
      <c r="F8" s="16"/>
      <c r="H8" s="26"/>
      <c r="I8" s="26"/>
    </row>
    <row r="9" spans="1:16" ht="30" x14ac:dyDescent="0.25">
      <c r="B9" s="22" t="s">
        <v>40</v>
      </c>
      <c r="C9" s="23"/>
      <c r="D9" s="24"/>
      <c r="H9" s="26"/>
      <c r="I9" s="26"/>
    </row>
    <row r="10" spans="1:16" x14ac:dyDescent="0.25">
      <c r="A10" s="1" t="s">
        <v>4</v>
      </c>
      <c r="B10" t="s">
        <v>33</v>
      </c>
      <c r="H10" s="26"/>
      <c r="I10" s="26"/>
      <c r="P10" t="s">
        <v>28</v>
      </c>
    </row>
    <row r="11" spans="1:16" ht="110.25" customHeight="1" x14ac:dyDescent="0.25">
      <c r="B11" s="17" t="s">
        <v>34</v>
      </c>
      <c r="C11" s="6" t="s">
        <v>23</v>
      </c>
      <c r="D11" s="2">
        <v>130</v>
      </c>
      <c r="F11" s="2">
        <f t="shared" ref="F11" si="0">D11*E11</f>
        <v>0</v>
      </c>
      <c r="H11" s="26"/>
      <c r="I11" s="26"/>
    </row>
    <row r="12" spans="1:16" x14ac:dyDescent="0.25">
      <c r="A12" s="1" t="s">
        <v>5</v>
      </c>
      <c r="B12" t="s">
        <v>35</v>
      </c>
      <c r="H12" s="26"/>
      <c r="I12" s="26"/>
    </row>
    <row r="13" spans="1:16" ht="121.5" customHeight="1" x14ac:dyDescent="0.25">
      <c r="B13" s="17" t="s">
        <v>36</v>
      </c>
      <c r="C13" s="6" t="s">
        <v>0</v>
      </c>
      <c r="D13" s="2">
        <v>100</v>
      </c>
      <c r="F13" s="2">
        <f t="shared" ref="F13" si="1">D13*E13</f>
        <v>0</v>
      </c>
      <c r="H13" s="26"/>
      <c r="I13" s="26"/>
    </row>
    <row r="14" spans="1:16" x14ac:dyDescent="0.25">
      <c r="A14" s="1" t="s">
        <v>6</v>
      </c>
      <c r="B14" t="s">
        <v>37</v>
      </c>
      <c r="H14" s="26"/>
      <c r="I14" s="26"/>
    </row>
    <row r="15" spans="1:16" ht="65.25" customHeight="1" x14ac:dyDescent="0.25">
      <c r="B15" s="17" t="s">
        <v>38</v>
      </c>
      <c r="C15" s="6" t="s">
        <v>24</v>
      </c>
      <c r="D15" s="2">
        <v>2400</v>
      </c>
      <c r="F15" s="2">
        <f t="shared" ref="F15" si="2">D15*E15</f>
        <v>0</v>
      </c>
      <c r="H15" s="26"/>
      <c r="I15" s="26"/>
    </row>
    <row r="16" spans="1:16" x14ac:dyDescent="0.25">
      <c r="A16" s="1" t="s">
        <v>7</v>
      </c>
      <c r="B16" t="s">
        <v>15</v>
      </c>
      <c r="H16" s="26"/>
      <c r="I16" s="26"/>
    </row>
    <row r="17" spans="1:9" ht="90" customHeight="1" x14ac:dyDescent="0.25">
      <c r="B17" s="17" t="s">
        <v>25</v>
      </c>
      <c r="C17" s="6" t="s">
        <v>0</v>
      </c>
      <c r="D17" s="2">
        <v>4200</v>
      </c>
      <c r="F17" s="2">
        <f t="shared" ref="F17" si="3">D17*E17</f>
        <v>0</v>
      </c>
      <c r="H17" s="26"/>
      <c r="I17" s="26"/>
    </row>
    <row r="18" spans="1:9" x14ac:dyDescent="0.25">
      <c r="A18" s="1" t="s">
        <v>8</v>
      </c>
      <c r="B18" t="s">
        <v>16</v>
      </c>
      <c r="H18" s="26"/>
      <c r="I18" s="26"/>
    </row>
    <row r="19" spans="1:9" ht="62.25" customHeight="1" x14ac:dyDescent="0.25">
      <c r="B19" s="17" t="s">
        <v>26</v>
      </c>
      <c r="C19" s="6" t="s">
        <v>17</v>
      </c>
      <c r="D19" s="4">
        <v>420</v>
      </c>
      <c r="E19" s="4"/>
      <c r="F19" s="4">
        <f t="shared" ref="F19" si="4">D19*E19</f>
        <v>0</v>
      </c>
      <c r="H19" s="26"/>
      <c r="I19" s="26"/>
    </row>
    <row r="20" spans="1:9" x14ac:dyDescent="0.25">
      <c r="A20" s="1" t="s">
        <v>10</v>
      </c>
      <c r="B20" t="s">
        <v>19</v>
      </c>
      <c r="H20" s="26"/>
      <c r="I20" s="26"/>
    </row>
    <row r="21" spans="1:9" ht="77.25" customHeight="1" x14ac:dyDescent="0.25">
      <c r="B21" s="17" t="s">
        <v>27</v>
      </c>
      <c r="C21" s="6" t="s">
        <v>0</v>
      </c>
      <c r="D21" s="2">
        <v>4200</v>
      </c>
      <c r="F21" s="2">
        <f t="shared" ref="F21" si="5">D21*E21</f>
        <v>0</v>
      </c>
      <c r="H21" s="26"/>
      <c r="I21" s="26"/>
    </row>
    <row r="22" spans="1:9" x14ac:dyDescent="0.25">
      <c r="A22" s="1" t="s">
        <v>22</v>
      </c>
      <c r="B22" t="s">
        <v>20</v>
      </c>
    </row>
    <row r="23" spans="1:9" ht="75" x14ac:dyDescent="0.25">
      <c r="B23" s="19" t="s">
        <v>39</v>
      </c>
      <c r="C23" s="9" t="s">
        <v>24</v>
      </c>
      <c r="D23" s="5">
        <v>1400</v>
      </c>
      <c r="E23" s="5"/>
      <c r="F23" s="5">
        <f>D23*E23</f>
        <v>0</v>
      </c>
    </row>
    <row r="24" spans="1:9" x14ac:dyDescent="0.25">
      <c r="B24" s="32" t="s">
        <v>1</v>
      </c>
      <c r="C24" s="32"/>
      <c r="D24" s="32"/>
      <c r="E24" s="20"/>
      <c r="F24" s="20">
        <f>SUM(F11:F23)</f>
        <v>0</v>
      </c>
    </row>
    <row r="25" spans="1:9" x14ac:dyDescent="0.25">
      <c r="B25" s="3"/>
      <c r="C25" s="8"/>
      <c r="D25" s="4"/>
      <c r="E25" s="4"/>
      <c r="F25" s="4"/>
    </row>
    <row r="26" spans="1:9" x14ac:dyDescent="0.25">
      <c r="B26" s="15"/>
      <c r="C26" s="15"/>
      <c r="D26" s="15"/>
      <c r="E26" s="4"/>
      <c r="F26" s="4"/>
    </row>
    <row r="27" spans="1:9" x14ac:dyDescent="0.25">
      <c r="B27" s="3"/>
      <c r="C27" s="8"/>
      <c r="D27" s="4"/>
      <c r="E27" s="4"/>
      <c r="F27" s="4"/>
    </row>
    <row r="28" spans="1:9" x14ac:dyDescent="0.25">
      <c r="A28" s="28" t="s">
        <v>9</v>
      </c>
      <c r="B28" s="28"/>
      <c r="C28" s="28"/>
      <c r="D28" s="28"/>
      <c r="E28" s="28"/>
      <c r="F28" s="28"/>
    </row>
    <row r="29" spans="1:9" x14ac:dyDescent="0.25">
      <c r="B29" s="3"/>
      <c r="C29" s="8"/>
      <c r="D29" s="4"/>
      <c r="E29" s="4"/>
      <c r="F29" s="4"/>
    </row>
    <row r="30" spans="1:9" x14ac:dyDescent="0.25">
      <c r="A30" s="13" t="s">
        <v>4</v>
      </c>
      <c r="B30" s="3" t="str">
        <f>B10</f>
        <v>Zasjecanje asfalta</v>
      </c>
      <c r="C30" s="8"/>
      <c r="D30" s="4"/>
      <c r="E30" s="4">
        <f>F11</f>
        <v>0</v>
      </c>
      <c r="F30" s="4"/>
    </row>
    <row r="31" spans="1:9" x14ac:dyDescent="0.25">
      <c r="A31" s="13" t="s">
        <v>5</v>
      </c>
      <c r="B31" s="3" t="str">
        <f>B12</f>
        <v>Strojni iskop ispuha</v>
      </c>
      <c r="C31" s="8"/>
      <c r="D31" s="4"/>
      <c r="E31" s="4">
        <f>F13</f>
        <v>0</v>
      </c>
      <c r="F31" s="4"/>
    </row>
    <row r="32" spans="1:9" x14ac:dyDescent="0.25">
      <c r="A32" s="13" t="s">
        <v>6</v>
      </c>
      <c r="B32" s="3" t="str">
        <f>B14</f>
        <v>Strojno produbljivanje cestovnih jaraka</v>
      </c>
      <c r="C32" s="8"/>
      <c r="D32" s="4"/>
      <c r="E32" s="4">
        <f>F15</f>
        <v>0</v>
      </c>
      <c r="F32" s="4"/>
    </row>
    <row r="33" spans="1:6" x14ac:dyDescent="0.25">
      <c r="A33" s="13" t="s">
        <v>7</v>
      </c>
      <c r="B33" s="3" t="str">
        <f>B16</f>
        <v>Prskanje emulzijom</v>
      </c>
      <c r="C33" s="8"/>
      <c r="D33" s="4"/>
      <c r="E33" s="4">
        <f>F17</f>
        <v>0</v>
      </c>
      <c r="F33" s="4"/>
    </row>
    <row r="34" spans="1:6" x14ac:dyDescent="0.25">
      <c r="A34" s="13" t="s">
        <v>8</v>
      </c>
      <c r="B34" s="3" t="str">
        <f>B18</f>
        <v>Izravnavajući sloj</v>
      </c>
      <c r="C34" s="8"/>
      <c r="D34" s="4"/>
      <c r="E34" s="4">
        <f>F19</f>
        <v>0</v>
      </c>
      <c r="F34" s="4"/>
    </row>
    <row r="35" spans="1:6" x14ac:dyDescent="0.25">
      <c r="A35" s="13" t="s">
        <v>10</v>
      </c>
      <c r="B35" s="18" t="s">
        <v>19</v>
      </c>
      <c r="C35" s="8"/>
      <c r="D35" s="4"/>
      <c r="E35" s="4">
        <f>F21</f>
        <v>0</v>
      </c>
      <c r="F35" s="4"/>
    </row>
    <row r="36" spans="1:6" x14ac:dyDescent="0.25">
      <c r="A36" s="13" t="s">
        <v>22</v>
      </c>
      <c r="B36" s="21" t="str">
        <f>B22</f>
        <v>Izrada bankine</v>
      </c>
      <c r="C36" s="9"/>
      <c r="D36" s="5"/>
      <c r="E36" s="5">
        <f>F23</f>
        <v>0</v>
      </c>
      <c r="F36" s="4"/>
    </row>
    <row r="37" spans="1:6" x14ac:dyDescent="0.25">
      <c r="B37" s="31" t="s">
        <v>1</v>
      </c>
      <c r="C37" s="31"/>
      <c r="D37" s="31"/>
      <c r="E37" s="14">
        <f>SUM(E30:E36)</f>
        <v>0</v>
      </c>
      <c r="F37" s="4"/>
    </row>
    <row r="38" spans="1:6" x14ac:dyDescent="0.25">
      <c r="B38" s="30" t="s">
        <v>2</v>
      </c>
      <c r="C38" s="30"/>
      <c r="D38" s="30"/>
      <c r="E38" s="4">
        <f>E37*0.25</f>
        <v>0</v>
      </c>
      <c r="F38" s="4"/>
    </row>
    <row r="39" spans="1:6" ht="15.75" thickBot="1" x14ac:dyDescent="0.3">
      <c r="B39" s="29" t="s">
        <v>3</v>
      </c>
      <c r="C39" s="29"/>
      <c r="D39" s="29"/>
      <c r="E39" s="7">
        <f>E37+E38</f>
        <v>0</v>
      </c>
      <c r="F39" s="4"/>
    </row>
    <row r="40" spans="1:6" ht="15.75" thickTop="1" x14ac:dyDescent="0.25">
      <c r="B40" s="3"/>
      <c r="C40" s="8"/>
      <c r="D40" s="4"/>
      <c r="E40" s="4"/>
      <c r="F40" s="4"/>
    </row>
    <row r="41" spans="1:6" x14ac:dyDescent="0.25">
      <c r="B41" s="3"/>
      <c r="C41" s="8"/>
      <c r="D41" s="4"/>
      <c r="E41" s="4"/>
      <c r="F41" s="4"/>
    </row>
    <row r="42" spans="1:6" x14ac:dyDescent="0.25">
      <c r="B42" s="3"/>
      <c r="C42" s="8"/>
      <c r="D42" s="4"/>
      <c r="E42" s="4"/>
    </row>
    <row r="43" spans="1:6" x14ac:dyDescent="0.25">
      <c r="B43" s="3"/>
      <c r="C43" s="8"/>
      <c r="D43" s="4"/>
      <c r="E43" s="4"/>
    </row>
  </sheetData>
  <mergeCells count="8">
    <mergeCell ref="H1:I21"/>
    <mergeCell ref="A1:F1"/>
    <mergeCell ref="A28:F28"/>
    <mergeCell ref="B39:D39"/>
    <mergeCell ref="B38:D38"/>
    <mergeCell ref="B37:D37"/>
    <mergeCell ref="B24:D24"/>
    <mergeCell ref="A4:F4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Sandra</cp:lastModifiedBy>
  <cp:lastPrinted>2017-05-17T11:55:09Z</cp:lastPrinted>
  <dcterms:created xsi:type="dcterms:W3CDTF">2014-04-01T08:08:44Z</dcterms:created>
  <dcterms:modified xsi:type="dcterms:W3CDTF">2017-05-26T06:47:38Z</dcterms:modified>
</cp:coreProperties>
</file>